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4370" windowHeight="6915" activeTab="2"/>
  </bookViews>
  <sheets>
    <sheet name="1-3 лет" sheetId="9" r:id="rId1"/>
    <sheet name="3-7 лет" sheetId="8" r:id="rId2"/>
    <sheet name="ОВЗ 3-7 лет" sheetId="3" r:id="rId3"/>
  </sheets>
  <calcPr calcId="15251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3" l="1"/>
  <c r="J30" i="3"/>
  <c r="I30" i="3"/>
  <c r="H30" i="3"/>
  <c r="E30" i="3"/>
  <c r="K23" i="3"/>
  <c r="J23" i="3"/>
  <c r="I23" i="3"/>
  <c r="H23" i="3"/>
  <c r="E23" i="3"/>
  <c r="K19" i="3"/>
  <c r="J19" i="3"/>
  <c r="I19" i="3"/>
  <c r="H19" i="3"/>
  <c r="E19" i="3"/>
  <c r="K9" i="3"/>
  <c r="K31" i="3" s="1"/>
  <c r="J9" i="3"/>
  <c r="I9" i="3"/>
  <c r="H9" i="3"/>
  <c r="E9" i="3"/>
  <c r="E31" i="3" s="1"/>
  <c r="K7" i="3"/>
  <c r="J7" i="3"/>
  <c r="J31" i="3" s="1"/>
  <c r="I7" i="3"/>
  <c r="I31" i="3" s="1"/>
  <c r="H7" i="3"/>
  <c r="H31" i="3" s="1"/>
  <c r="E7" i="3"/>
  <c r="K30" i="8" l="1"/>
  <c r="K23" i="8"/>
  <c r="K19" i="8"/>
  <c r="K9" i="8"/>
  <c r="J30" i="8"/>
  <c r="J19" i="8"/>
  <c r="J9" i="8"/>
  <c r="I30" i="8"/>
  <c r="I19" i="8"/>
  <c r="I9" i="8"/>
  <c r="I7" i="8"/>
  <c r="K30" i="9"/>
  <c r="K19" i="9"/>
  <c r="K10" i="9"/>
  <c r="J30" i="9"/>
  <c r="J19" i="9"/>
  <c r="J10" i="9"/>
  <c r="J7" i="9"/>
  <c r="I30" i="9"/>
  <c r="H31" i="8"/>
  <c r="H30" i="8"/>
  <c r="H23" i="8"/>
  <c r="H19" i="8"/>
  <c r="F31" i="9"/>
  <c r="G31" i="9"/>
  <c r="H30" i="9"/>
  <c r="E30" i="9"/>
  <c r="H9" i="8"/>
  <c r="E9" i="8"/>
  <c r="H10" i="9"/>
  <c r="E10" i="9"/>
  <c r="H7" i="8"/>
  <c r="H7" i="9"/>
  <c r="E30" i="8"/>
  <c r="E19" i="8"/>
  <c r="E19" i="9"/>
  <c r="K23" i="9" l="1"/>
  <c r="J23" i="9"/>
  <c r="I23" i="9"/>
  <c r="E23" i="9"/>
  <c r="K7" i="9"/>
  <c r="K31" i="9" s="1"/>
  <c r="I7" i="9"/>
  <c r="E7" i="9"/>
  <c r="E31" i="9" s="1"/>
  <c r="H23" i="9"/>
  <c r="J23" i="8"/>
  <c r="I23" i="8"/>
  <c r="E23" i="8"/>
  <c r="K7" i="8"/>
  <c r="K31" i="8" s="1"/>
  <c r="J7" i="8"/>
  <c r="J31" i="8" s="1"/>
  <c r="I31" i="8"/>
  <c r="E7" i="8"/>
  <c r="E31" i="8" s="1"/>
  <c r="J31" i="9" l="1"/>
  <c r="I31" i="9"/>
</calcChain>
</file>

<file path=xl/sharedStrings.xml><?xml version="1.0" encoding="utf-8"?>
<sst xmlns="http://schemas.openxmlformats.org/spreadsheetml/2006/main" count="154" uniqueCount="48">
  <si>
    <t>Учреждение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</si>
  <si>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</si>
  <si>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</si>
  <si>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</si>
  <si>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</si>
  <si>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</si>
  <si>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</si>
  <si>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</si>
  <si>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 без наценки</t>
  </si>
  <si>
    <t>Цена</t>
  </si>
  <si>
    <t>Калорийность</t>
  </si>
  <si>
    <t>Белки</t>
  </si>
  <si>
    <t>Жиры</t>
  </si>
  <si>
    <t>Углеводы</t>
  </si>
  <si>
    <t>Горячие блюда (каши, запеканки и т.д)</t>
  </si>
  <si>
    <t>Напитки</t>
  </si>
  <si>
    <t>Закуски</t>
  </si>
  <si>
    <t>Первые блюда (Супы)</t>
  </si>
  <si>
    <t>Гарниры</t>
  </si>
  <si>
    <t>Ужин</t>
  </si>
  <si>
    <t>Полдник</t>
  </si>
  <si>
    <t>Обед</t>
  </si>
  <si>
    <t>Завтрак 2</t>
  </si>
  <si>
    <t>Завтрак</t>
  </si>
  <si>
    <t>Хлеб пшеничный</t>
  </si>
  <si>
    <t>Хлеб ржаной</t>
  </si>
  <si>
    <t>итого за ужин</t>
  </si>
  <si>
    <t>итого за обед</t>
  </si>
  <si>
    <t>итого за завтрак</t>
  </si>
  <si>
    <t>итого за день</t>
  </si>
  <si>
    <t>итого за завтрак 2</t>
  </si>
  <si>
    <t>Бутерброд с сыром</t>
  </si>
  <si>
    <t>Молоко кипяченое</t>
  </si>
  <si>
    <t>МБДОУ д/с № 306</t>
  </si>
  <si>
    <t>Яблоки свежие</t>
  </si>
  <si>
    <t>Каша рисовая жидкая на сухом молоке</t>
  </si>
  <si>
    <t>Компот из сушенных фруктов (курага)</t>
  </si>
  <si>
    <t>Ватрушка с джемом</t>
  </si>
  <si>
    <t>Омлет с картофелем</t>
  </si>
  <si>
    <t>Чай с молоком</t>
  </si>
  <si>
    <t>Салат из свеклы и моркови</t>
  </si>
  <si>
    <t>Рассольник домашний</t>
  </si>
  <si>
    <t>Гуляш из отварного мяса</t>
  </si>
  <si>
    <t>Каша перловая рассыпчатая с маслом</t>
  </si>
  <si>
    <t>Компот из сушеных фруктов (курага)</t>
  </si>
  <si>
    <t>Кофейный напиток с молоком сгущеным</t>
  </si>
  <si>
    <t>75,65</t>
  </si>
  <si>
    <t>3,67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</si>
</sst>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justify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5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3" fillId="0" borderId="1" xfId="0" applyFont="1" applyFill="1" applyBorder="1"/>
    <xf numFmtId="0" fontId="3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H5" sqref="H5"/>
    </sheetView>
  </sheetViews>
  <sheetFormatPr defaultRowHeight="15" x14ac:dyDescent="0.25"/>
  <cols>
    <col min="1" max="1" width="18.140625" customWidth="1"/>
    <col min="2" max="2" width="30" customWidth="1"/>
    <col min="3" max="3" width="15" customWidth="1"/>
    <col min="4" max="4" width="40" customWidth="1"/>
    <col min="5" max="5" width="10" customWidth="1"/>
    <col min="6" max="6" width="18" hidden="1" customWidth="1"/>
    <col min="7" max="7" width="8.5703125" hidden="1" customWidth="1"/>
    <col min="8" max="8" width="13.7109375" customWidth="1"/>
    <col min="9" max="9" width="10" customWidth="1"/>
    <col min="10" max="11" width="10" style="40" customWidth="1"/>
  </cols>
  <sheetData>
    <row r="1" spans="1:11" x14ac:dyDescent="0.25">
      <c r="A1" s="21" t="s">
        <v>0</v>
      </c>
      <c r="B1" s="46" t="s">
        <v>33</v>
      </c>
      <c r="C1" s="46"/>
      <c r="D1" s="46"/>
      <c r="E1" s="21" t="s">
        <v>1</v>
      </c>
      <c r="F1" s="21"/>
      <c r="G1" s="46"/>
      <c r="H1" s="46"/>
      <c r="I1" s="46"/>
      <c r="J1" s="29" t="s">
        <v>2</v>
      </c>
      <c r="K1" s="41">
        <v>6</v>
      </c>
    </row>
    <row r="2" spans="1:11" s="9" customFormat="1" x14ac:dyDescent="0.25">
      <c r="A2" s="22" t="s">
        <v>3</v>
      </c>
      <c r="B2" s="22" t="s">
        <v>4</v>
      </c>
      <c r="C2" s="22" t="s">
        <v>5</v>
      </c>
      <c r="D2" s="22" t="s">
        <v>6</v>
      </c>
      <c r="E2" s="22" t="s">
        <v>7</v>
      </c>
      <c r="F2" s="22" t="s">
        <v>8</v>
      </c>
      <c r="G2" s="22" t="s">
        <v>9</v>
      </c>
      <c r="H2" s="22" t="s">
        <v>10</v>
      </c>
      <c r="I2" s="22" t="s">
        <v>11</v>
      </c>
      <c r="J2" s="30" t="s">
        <v>12</v>
      </c>
      <c r="K2" s="30" t="s">
        <v>13</v>
      </c>
    </row>
    <row r="3" spans="1:11" x14ac:dyDescent="0.25">
      <c r="A3" s="21" t="s">
        <v>23</v>
      </c>
      <c r="B3" s="23"/>
      <c r="C3" s="23"/>
      <c r="D3" s="23"/>
      <c r="E3" s="23"/>
      <c r="F3" s="23"/>
      <c r="G3" s="23"/>
      <c r="H3" s="23"/>
      <c r="I3" s="23"/>
      <c r="J3" s="31"/>
      <c r="K3" s="31"/>
    </row>
    <row r="4" spans="1:11" ht="30" x14ac:dyDescent="0.25">
      <c r="A4" s="21"/>
      <c r="B4" s="1" t="s">
        <v>14</v>
      </c>
      <c r="C4" s="3">
        <v>98</v>
      </c>
      <c r="D4" s="1" t="s">
        <v>35</v>
      </c>
      <c r="E4" s="3">
        <v>100</v>
      </c>
      <c r="F4" s="23"/>
      <c r="G4" s="23"/>
      <c r="H4" s="7">
        <v>153</v>
      </c>
      <c r="I4" s="7">
        <v>3.74</v>
      </c>
      <c r="J4" s="32">
        <v>4.83</v>
      </c>
      <c r="K4" s="32">
        <v>23.81</v>
      </c>
    </row>
    <row r="5" spans="1:11" ht="15.75" x14ac:dyDescent="0.25">
      <c r="A5" s="21"/>
      <c r="B5" s="23" t="s">
        <v>15</v>
      </c>
      <c r="C5" s="15">
        <v>396</v>
      </c>
      <c r="D5" s="11" t="s">
        <v>45</v>
      </c>
      <c r="E5" s="4">
        <v>150</v>
      </c>
      <c r="F5" s="23"/>
      <c r="G5" s="23"/>
      <c r="H5" s="7">
        <v>84</v>
      </c>
      <c r="I5" s="7">
        <v>2.15</v>
      </c>
      <c r="J5" s="32">
        <v>1.46</v>
      </c>
      <c r="K5" s="32">
        <v>15.5</v>
      </c>
    </row>
    <row r="6" spans="1:11" x14ac:dyDescent="0.25">
      <c r="A6" s="21"/>
      <c r="B6" s="23"/>
      <c r="C6" s="15">
        <v>1</v>
      </c>
      <c r="D6" s="2" t="s">
        <v>31</v>
      </c>
      <c r="E6" s="3">
        <v>35</v>
      </c>
      <c r="F6" s="23"/>
      <c r="G6" s="23"/>
      <c r="H6" s="3">
        <v>136</v>
      </c>
      <c r="I6" s="3">
        <v>2.4500000000000002</v>
      </c>
      <c r="J6" s="33">
        <v>13.84</v>
      </c>
      <c r="K6" s="33">
        <v>17.25</v>
      </c>
    </row>
    <row r="7" spans="1:11" x14ac:dyDescent="0.25">
      <c r="A7" s="21" t="s">
        <v>28</v>
      </c>
      <c r="B7" s="23"/>
      <c r="C7" s="3"/>
      <c r="D7" s="23"/>
      <c r="E7" s="5">
        <f>SUM(E4:E6)</f>
        <v>285</v>
      </c>
      <c r="F7" s="23"/>
      <c r="G7" s="23"/>
      <c r="H7" s="5">
        <f>SUM(H4:H6)</f>
        <v>373</v>
      </c>
      <c r="I7" s="14">
        <f t="shared" ref="I7" si="0">SUM(I4:I6)</f>
        <v>8.34</v>
      </c>
      <c r="J7" s="34">
        <f>SUM(J4:J6)</f>
        <v>20.13</v>
      </c>
      <c r="K7" s="42">
        <f t="shared" ref="K7" si="1">SUM(K4:K6)</f>
        <v>56.56</v>
      </c>
    </row>
    <row r="8" spans="1:11" x14ac:dyDescent="0.25">
      <c r="A8" s="21" t="s">
        <v>22</v>
      </c>
      <c r="B8" s="23"/>
      <c r="C8" s="23"/>
      <c r="D8" s="23"/>
      <c r="E8" s="23"/>
      <c r="F8" s="23"/>
      <c r="G8" s="23"/>
      <c r="H8" s="23"/>
      <c r="I8" s="23"/>
      <c r="J8" s="31"/>
      <c r="K8" s="31"/>
    </row>
    <row r="9" spans="1:11" x14ac:dyDescent="0.25">
      <c r="B9" s="23"/>
      <c r="C9" s="24">
        <v>368</v>
      </c>
      <c r="D9" s="1" t="s">
        <v>34</v>
      </c>
      <c r="E9" s="24">
        <v>75</v>
      </c>
      <c r="F9" s="24"/>
      <c r="G9" s="24"/>
      <c r="H9" s="24">
        <v>33</v>
      </c>
      <c r="I9" s="24">
        <v>0.3</v>
      </c>
      <c r="J9" s="35">
        <v>0.3</v>
      </c>
      <c r="K9" s="35">
        <v>7.35</v>
      </c>
    </row>
    <row r="10" spans="1:11" x14ac:dyDescent="0.25">
      <c r="A10" s="21" t="s">
        <v>30</v>
      </c>
      <c r="B10" s="23"/>
      <c r="C10" s="23"/>
      <c r="D10" s="23"/>
      <c r="E10" s="22">
        <f>E9</f>
        <v>75</v>
      </c>
      <c r="F10" s="22"/>
      <c r="G10" s="22"/>
      <c r="H10" s="22">
        <f>H9</f>
        <v>33</v>
      </c>
      <c r="I10" s="22">
        <v>0.3</v>
      </c>
      <c r="J10" s="30">
        <f>J9</f>
        <v>0.3</v>
      </c>
      <c r="K10" s="30">
        <f>K9</f>
        <v>7.35</v>
      </c>
    </row>
    <row r="11" spans="1:11" x14ac:dyDescent="0.25">
      <c r="A11" s="21" t="s">
        <v>21</v>
      </c>
      <c r="B11" s="23"/>
      <c r="C11" s="23"/>
      <c r="D11" s="23"/>
      <c r="E11" s="23"/>
      <c r="F11" s="23"/>
      <c r="G11" s="23"/>
      <c r="H11" s="23"/>
      <c r="I11" s="23"/>
      <c r="J11" s="31"/>
      <c r="K11" s="31"/>
    </row>
    <row r="12" spans="1:11" x14ac:dyDescent="0.25">
      <c r="A12" s="21"/>
      <c r="B12" s="23" t="s">
        <v>16</v>
      </c>
      <c r="C12" s="3">
        <v>19</v>
      </c>
      <c r="D12" s="27" t="s">
        <v>40</v>
      </c>
      <c r="E12" s="3">
        <v>40</v>
      </c>
      <c r="F12" s="23"/>
      <c r="G12" s="23"/>
      <c r="H12" s="3">
        <v>50.43</v>
      </c>
      <c r="I12" s="3">
        <v>0.53</v>
      </c>
      <c r="J12" s="33">
        <v>4.03</v>
      </c>
      <c r="K12" s="33">
        <v>3.07</v>
      </c>
    </row>
    <row r="13" spans="1:11" x14ac:dyDescent="0.25">
      <c r="A13" s="21"/>
      <c r="B13" s="23" t="s">
        <v>17</v>
      </c>
      <c r="C13" s="3">
        <v>75</v>
      </c>
      <c r="D13" s="1" t="s">
        <v>41</v>
      </c>
      <c r="E13" s="3">
        <v>150</v>
      </c>
      <c r="F13" s="23"/>
      <c r="G13" s="23"/>
      <c r="H13" s="3">
        <v>91</v>
      </c>
      <c r="I13" s="3">
        <v>1.25</v>
      </c>
      <c r="J13" s="33">
        <v>4.07</v>
      </c>
      <c r="K13" s="33">
        <v>8.8699999999999992</v>
      </c>
    </row>
    <row r="14" spans="1:11" x14ac:dyDescent="0.25">
      <c r="A14" s="21"/>
      <c r="B14" s="23" t="s">
        <v>18</v>
      </c>
      <c r="C14" s="3">
        <v>277</v>
      </c>
      <c r="D14" s="16" t="s">
        <v>42</v>
      </c>
      <c r="E14" s="3">
        <v>60</v>
      </c>
      <c r="F14" s="23"/>
      <c r="G14" s="23"/>
      <c r="H14" s="3">
        <v>94.5</v>
      </c>
      <c r="I14" s="3">
        <v>7.71</v>
      </c>
      <c r="J14" s="33">
        <v>6.21</v>
      </c>
      <c r="K14" s="33">
        <v>1.98</v>
      </c>
    </row>
    <row r="15" spans="1:11" x14ac:dyDescent="0.25">
      <c r="A15" s="21"/>
      <c r="B15" s="23"/>
      <c r="C15" s="3">
        <v>313</v>
      </c>
      <c r="D15" s="1" t="s">
        <v>43</v>
      </c>
      <c r="E15" s="3">
        <v>100</v>
      </c>
      <c r="F15" s="23"/>
      <c r="G15" s="23"/>
      <c r="H15" s="3">
        <v>159</v>
      </c>
      <c r="I15" s="3">
        <v>3.86</v>
      </c>
      <c r="J15" s="33">
        <v>3.76</v>
      </c>
      <c r="K15" s="33">
        <v>27.46</v>
      </c>
    </row>
    <row r="16" spans="1:11" x14ac:dyDescent="0.25">
      <c r="A16" s="21"/>
      <c r="B16" s="23" t="s">
        <v>15</v>
      </c>
      <c r="C16" s="3">
        <v>376</v>
      </c>
      <c r="D16" s="1" t="s">
        <v>44</v>
      </c>
      <c r="E16" s="3">
        <v>180</v>
      </c>
      <c r="F16" s="23"/>
      <c r="G16" s="23"/>
      <c r="H16" s="3">
        <v>102</v>
      </c>
      <c r="I16" s="3">
        <v>0.44</v>
      </c>
      <c r="J16" s="33">
        <v>0.02</v>
      </c>
      <c r="K16" s="33">
        <v>24.99</v>
      </c>
    </row>
    <row r="17" spans="1:11" x14ac:dyDescent="0.25">
      <c r="A17" s="21"/>
      <c r="B17" s="23"/>
      <c r="C17" s="3">
        <v>239</v>
      </c>
      <c r="D17" s="1" t="s">
        <v>24</v>
      </c>
      <c r="E17" s="3">
        <v>20</v>
      </c>
      <c r="F17" s="23"/>
      <c r="G17" s="23"/>
      <c r="H17" s="3">
        <v>47</v>
      </c>
      <c r="I17" s="3">
        <v>1.58</v>
      </c>
      <c r="J17" s="33">
        <v>0.2</v>
      </c>
      <c r="K17" s="33">
        <v>9.66</v>
      </c>
    </row>
    <row r="18" spans="1:11" x14ac:dyDescent="0.25">
      <c r="A18" s="21"/>
      <c r="B18" s="23"/>
      <c r="C18" s="3">
        <v>239</v>
      </c>
      <c r="D18" s="1" t="s">
        <v>25</v>
      </c>
      <c r="E18" s="3">
        <v>20</v>
      </c>
      <c r="F18" s="23"/>
      <c r="G18" s="23"/>
      <c r="H18" s="3">
        <v>70</v>
      </c>
      <c r="I18" s="3">
        <v>2.64</v>
      </c>
      <c r="J18" s="33">
        <v>0.48</v>
      </c>
      <c r="K18" s="33">
        <v>13.36</v>
      </c>
    </row>
    <row r="19" spans="1:11" x14ac:dyDescent="0.25">
      <c r="A19" s="21" t="s">
        <v>27</v>
      </c>
      <c r="B19" s="23"/>
      <c r="C19" s="3"/>
      <c r="D19" s="1"/>
      <c r="E19" s="6">
        <f>SUM(E12:E18)</f>
        <v>570</v>
      </c>
      <c r="F19" s="23"/>
      <c r="G19" s="23"/>
      <c r="H19" s="6">
        <v>720</v>
      </c>
      <c r="I19" s="6">
        <v>17.97</v>
      </c>
      <c r="J19" s="36">
        <f>J12+J13+J14+J15+J16+J17+J18</f>
        <v>18.77</v>
      </c>
      <c r="K19" s="36">
        <f>K12+K13+K14+K15+K16+K17+K18</f>
        <v>89.39</v>
      </c>
    </row>
    <row r="20" spans="1:11" x14ac:dyDescent="0.25">
      <c r="A20" s="21" t="s">
        <v>20</v>
      </c>
      <c r="B20" s="23"/>
      <c r="C20" s="23"/>
      <c r="D20" s="1"/>
      <c r="E20" s="23"/>
      <c r="F20" s="23"/>
      <c r="G20" s="23"/>
      <c r="H20" s="23"/>
      <c r="I20" s="23"/>
      <c r="J20" s="31"/>
      <c r="K20" s="31"/>
    </row>
    <row r="21" spans="1:11" x14ac:dyDescent="0.25">
      <c r="A21" s="21"/>
      <c r="B21" s="23" t="s">
        <v>15</v>
      </c>
      <c r="C21" s="3">
        <v>400</v>
      </c>
      <c r="D21" s="1" t="s">
        <v>32</v>
      </c>
      <c r="E21" s="3">
        <v>150</v>
      </c>
      <c r="F21" s="23"/>
      <c r="G21" s="23"/>
      <c r="H21" s="3">
        <v>102</v>
      </c>
      <c r="I21" s="3">
        <v>5.48</v>
      </c>
      <c r="J21" s="33">
        <v>4.88</v>
      </c>
      <c r="K21" s="33">
        <v>9.07</v>
      </c>
    </row>
    <row r="22" spans="1:11" x14ac:dyDescent="0.25">
      <c r="A22" s="21"/>
      <c r="B22" s="23"/>
      <c r="C22" s="3">
        <v>458</v>
      </c>
      <c r="D22" s="1" t="s">
        <v>37</v>
      </c>
      <c r="E22" s="3">
        <v>60</v>
      </c>
      <c r="F22" s="23"/>
      <c r="G22" s="23"/>
      <c r="H22" s="3">
        <v>202</v>
      </c>
      <c r="I22" s="3">
        <v>9.2200000000000006</v>
      </c>
      <c r="J22" s="33">
        <v>5.48</v>
      </c>
      <c r="K22" s="33">
        <v>29.18</v>
      </c>
    </row>
    <row r="23" spans="1:11" x14ac:dyDescent="0.25">
      <c r="A23" s="21"/>
      <c r="B23" s="23"/>
      <c r="C23" s="3"/>
      <c r="D23" s="23"/>
      <c r="E23" s="6">
        <f>SUM(E21:E22)</f>
        <v>210</v>
      </c>
      <c r="F23" s="23"/>
      <c r="G23" s="23"/>
      <c r="H23" s="6">
        <f t="shared" ref="H23:K23" si="2">SUM(H21:H22)</f>
        <v>304</v>
      </c>
      <c r="I23" s="6">
        <f t="shared" si="2"/>
        <v>14.700000000000001</v>
      </c>
      <c r="J23" s="36">
        <f t="shared" si="2"/>
        <v>10.36</v>
      </c>
      <c r="K23" s="36">
        <f t="shared" si="2"/>
        <v>38.25</v>
      </c>
    </row>
    <row r="24" spans="1:11" x14ac:dyDescent="0.25">
      <c r="A24" s="21"/>
      <c r="B24" s="23"/>
      <c r="C24" s="23"/>
      <c r="D24" s="23"/>
      <c r="E24" s="23"/>
      <c r="F24" s="23"/>
      <c r="G24" s="23"/>
      <c r="H24" s="23"/>
      <c r="I24" s="23"/>
      <c r="J24" s="31"/>
      <c r="K24" s="31"/>
    </row>
    <row r="25" spans="1:11" x14ac:dyDescent="0.25">
      <c r="A25" s="21" t="s">
        <v>19</v>
      </c>
      <c r="B25" s="23"/>
      <c r="C25" s="23"/>
      <c r="D25" s="23"/>
      <c r="E25" s="23"/>
      <c r="F25" s="23"/>
      <c r="G25" s="23"/>
      <c r="H25" s="23"/>
      <c r="I25" s="23"/>
      <c r="J25" s="31"/>
      <c r="K25" s="31"/>
    </row>
    <row r="26" spans="1:11" x14ac:dyDescent="0.25">
      <c r="A26" s="21"/>
      <c r="B26" s="23" t="s">
        <v>14</v>
      </c>
      <c r="C26" s="3">
        <v>206</v>
      </c>
      <c r="D26" s="1" t="s">
        <v>38</v>
      </c>
      <c r="E26" s="3">
        <v>80</v>
      </c>
      <c r="F26" s="23"/>
      <c r="G26" s="23"/>
      <c r="H26" s="3">
        <v>120</v>
      </c>
      <c r="I26" s="3">
        <v>4.5</v>
      </c>
      <c r="J26" s="33">
        <v>9.2200000000000006</v>
      </c>
      <c r="K26" s="33">
        <v>4.71</v>
      </c>
    </row>
    <row r="27" spans="1:11" x14ac:dyDescent="0.25">
      <c r="A27" s="21"/>
      <c r="B27" s="23"/>
      <c r="C27" s="3"/>
      <c r="D27" s="1"/>
      <c r="E27" s="3"/>
      <c r="F27" s="23"/>
      <c r="G27" s="23"/>
      <c r="H27" s="3"/>
      <c r="I27" s="3"/>
      <c r="J27" s="33"/>
      <c r="K27" s="33"/>
    </row>
    <row r="28" spans="1:11" x14ac:dyDescent="0.25">
      <c r="A28" s="21"/>
      <c r="B28" s="23" t="s">
        <v>15</v>
      </c>
      <c r="C28" s="3">
        <v>394</v>
      </c>
      <c r="D28" s="1" t="s">
        <v>39</v>
      </c>
      <c r="E28" s="3">
        <v>150</v>
      </c>
      <c r="F28" s="23"/>
      <c r="G28" s="23"/>
      <c r="H28" s="3">
        <v>77</v>
      </c>
      <c r="I28" s="3">
        <v>2.65</v>
      </c>
      <c r="J28" s="33">
        <v>2.33</v>
      </c>
      <c r="K28" s="33">
        <v>11.31</v>
      </c>
    </row>
    <row r="29" spans="1:11" x14ac:dyDescent="0.25">
      <c r="A29" s="21"/>
      <c r="B29" s="23"/>
      <c r="C29" s="3">
        <v>239</v>
      </c>
      <c r="D29" s="1" t="s">
        <v>24</v>
      </c>
      <c r="E29" s="3">
        <v>15</v>
      </c>
      <c r="F29" s="23"/>
      <c r="G29" s="23"/>
      <c r="H29" s="3">
        <v>47</v>
      </c>
      <c r="I29" s="3">
        <v>1.58</v>
      </c>
      <c r="J29" s="33">
        <v>0.2</v>
      </c>
      <c r="K29" s="33">
        <v>9.66</v>
      </c>
    </row>
    <row r="30" spans="1:11" x14ac:dyDescent="0.25">
      <c r="A30" s="21" t="s">
        <v>26</v>
      </c>
      <c r="B30" s="23"/>
      <c r="C30" s="23"/>
      <c r="D30" s="23"/>
      <c r="E30" s="6">
        <f>SUM(E26:E29)</f>
        <v>245</v>
      </c>
      <c r="F30" s="23"/>
      <c r="G30" s="23"/>
      <c r="H30" s="6">
        <f>H26+H27+H28+H29</f>
        <v>244</v>
      </c>
      <c r="I30" s="6">
        <f>I26+I27+I28+I29</f>
        <v>8.73</v>
      </c>
      <c r="J30" s="36">
        <f>J26+J27+J28+J29</f>
        <v>11.75</v>
      </c>
      <c r="K30" s="36">
        <f>K26+K27+K28+K29</f>
        <v>25.68</v>
      </c>
    </row>
    <row r="31" spans="1:11" x14ac:dyDescent="0.25">
      <c r="A31" s="21" t="s">
        <v>29</v>
      </c>
      <c r="B31" s="23"/>
      <c r="C31" s="23"/>
      <c r="D31" s="23"/>
      <c r="E31" s="6">
        <f>E7+E10+E19+E23+E30</f>
        <v>1385</v>
      </c>
      <c r="F31" s="6">
        <f t="shared" ref="F31:G31" si="3">F7+F10+F19+F23+F30</f>
        <v>0</v>
      </c>
      <c r="G31" s="6">
        <f t="shared" si="3"/>
        <v>0</v>
      </c>
      <c r="H31" s="6">
        <v>1554.6</v>
      </c>
      <c r="I31" s="6">
        <f>I7+I9+I19+I23+I30</f>
        <v>50.040000000000006</v>
      </c>
      <c r="J31" s="36">
        <f>J30+J23+J19+J9+J7</f>
        <v>61.309999999999988</v>
      </c>
      <c r="K31" s="36">
        <f>K30+K23+K19+K10+K7</f>
        <v>217.23</v>
      </c>
    </row>
    <row r="32" spans="1:1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31"/>
      <c r="K32" s="31"/>
    </row>
    <row r="33" spans="1:11" x14ac:dyDescent="0.25">
      <c r="A33" s="10"/>
      <c r="C33" s="17"/>
      <c r="D33" s="18"/>
      <c r="E33" s="17"/>
      <c r="H33" s="17"/>
      <c r="I33" s="17"/>
      <c r="J33" s="37"/>
      <c r="K33" s="37"/>
    </row>
    <row r="34" spans="1:11" x14ac:dyDescent="0.25">
      <c r="A34" s="10"/>
      <c r="E34" s="19"/>
      <c r="H34" s="19"/>
      <c r="I34" s="19"/>
      <c r="J34" s="38"/>
      <c r="K34" s="38"/>
    </row>
    <row r="35" spans="1:11" x14ac:dyDescent="0.25">
      <c r="A35" s="10"/>
      <c r="E35" s="19"/>
      <c r="H35" s="19"/>
      <c r="I35" s="19"/>
      <c r="J35" s="38"/>
      <c r="K35" s="38"/>
    </row>
    <row r="36" spans="1:11" s="10" customFormat="1" x14ac:dyDescent="0.25">
      <c r="E36" s="20"/>
      <c r="J36" s="39"/>
      <c r="K36" s="39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sqref="A1:K32"/>
    </sheetView>
  </sheetViews>
  <sheetFormatPr defaultRowHeight="15" x14ac:dyDescent="0.25"/>
  <cols>
    <col min="1" max="1" width="18.140625" customWidth="1"/>
    <col min="2" max="2" width="22.5703125" customWidth="1"/>
    <col min="3" max="3" width="8.85546875" customWidth="1"/>
    <col min="4" max="4" width="40" customWidth="1"/>
    <col min="5" max="5" width="10" customWidth="1"/>
    <col min="6" max="6" width="18" hidden="1" customWidth="1"/>
    <col min="7" max="7" width="8.5703125" hidden="1" customWidth="1"/>
    <col min="8" max="8" width="13.7109375" customWidth="1"/>
    <col min="9" max="11" width="10" style="40" customWidth="1"/>
  </cols>
  <sheetData>
    <row r="1" spans="1:12" x14ac:dyDescent="0.25">
      <c r="A1" s="21" t="s">
        <v>0</v>
      </c>
      <c r="B1" s="46" t="s">
        <v>33</v>
      </c>
      <c r="C1" s="46"/>
      <c r="D1" s="46"/>
      <c r="E1" s="21" t="s">
        <v>1</v>
      </c>
      <c r="F1" s="21"/>
      <c r="G1" s="46"/>
      <c r="H1" s="46"/>
      <c r="I1" s="46"/>
      <c r="J1" s="29" t="s">
        <v>2</v>
      </c>
      <c r="K1" s="41">
        <v>6</v>
      </c>
    </row>
    <row r="2" spans="1:12" s="9" customFormat="1" x14ac:dyDescent="0.25">
      <c r="A2" s="22" t="s">
        <v>3</v>
      </c>
      <c r="B2" s="22" t="s">
        <v>4</v>
      </c>
      <c r="C2" s="22" t="s">
        <v>5</v>
      </c>
      <c r="D2" s="22" t="s">
        <v>6</v>
      </c>
      <c r="E2" s="22" t="s">
        <v>7</v>
      </c>
      <c r="F2" s="22" t="s">
        <v>8</v>
      </c>
      <c r="G2" s="22" t="s">
        <v>9</v>
      </c>
      <c r="H2" s="22" t="s">
        <v>10</v>
      </c>
      <c r="I2" s="30" t="s">
        <v>11</v>
      </c>
      <c r="J2" s="30" t="s">
        <v>12</v>
      </c>
      <c r="K2" s="30" t="s">
        <v>13</v>
      </c>
    </row>
    <row r="3" spans="1:12" x14ac:dyDescent="0.25">
      <c r="A3" s="21" t="s">
        <v>23</v>
      </c>
      <c r="B3" s="23"/>
      <c r="C3" s="23"/>
      <c r="D3" s="23"/>
      <c r="E3" s="23"/>
      <c r="F3" s="23"/>
      <c r="G3" s="23"/>
      <c r="H3" s="23"/>
      <c r="I3" s="31"/>
      <c r="J3" s="31"/>
      <c r="K3" s="31"/>
    </row>
    <row r="4" spans="1:12" ht="30" x14ac:dyDescent="0.25">
      <c r="A4" s="21"/>
      <c r="B4" s="1" t="s">
        <v>14</v>
      </c>
      <c r="C4" s="3">
        <v>98</v>
      </c>
      <c r="D4" s="1" t="s">
        <v>35</v>
      </c>
      <c r="E4" s="12">
        <v>150</v>
      </c>
      <c r="F4" s="23"/>
      <c r="G4" s="23"/>
      <c r="H4" s="8">
        <v>183</v>
      </c>
      <c r="I4" s="32">
        <v>4.45</v>
      </c>
      <c r="J4" s="32">
        <v>5.76</v>
      </c>
      <c r="K4" s="32">
        <v>28.37</v>
      </c>
    </row>
    <row r="5" spans="1:12" ht="15.75" x14ac:dyDescent="0.25">
      <c r="A5" s="21"/>
      <c r="B5" s="23" t="s">
        <v>15</v>
      </c>
      <c r="C5" s="15">
        <v>395</v>
      </c>
      <c r="D5" s="11" t="s">
        <v>45</v>
      </c>
      <c r="E5" s="13">
        <v>180</v>
      </c>
      <c r="F5" s="23"/>
      <c r="G5" s="23"/>
      <c r="H5" s="8">
        <v>102</v>
      </c>
      <c r="I5" s="32">
        <v>2.65</v>
      </c>
      <c r="J5" s="32">
        <v>1.79</v>
      </c>
      <c r="K5" s="32">
        <v>18.829999999999998</v>
      </c>
    </row>
    <row r="6" spans="1:12" x14ac:dyDescent="0.25">
      <c r="A6" s="21"/>
      <c r="B6" s="23"/>
      <c r="C6" s="15">
        <v>1</v>
      </c>
      <c r="D6" s="2" t="s">
        <v>31</v>
      </c>
      <c r="E6" s="3">
        <v>37</v>
      </c>
      <c r="F6" s="23"/>
      <c r="G6" s="23"/>
      <c r="H6" s="3">
        <v>160.5</v>
      </c>
      <c r="I6" s="33">
        <v>2.89</v>
      </c>
      <c r="J6" s="33">
        <v>8.91</v>
      </c>
      <c r="K6" s="33">
        <v>17.25</v>
      </c>
    </row>
    <row r="7" spans="1:12" x14ac:dyDescent="0.25">
      <c r="A7" s="21" t="s">
        <v>28</v>
      </c>
      <c r="B7" s="23"/>
      <c r="C7" s="3"/>
      <c r="D7" s="23"/>
      <c r="E7" s="14">
        <f t="shared" ref="E7" si="0">SUM(E4:E6)</f>
        <v>367</v>
      </c>
      <c r="F7" s="23"/>
      <c r="G7" s="23"/>
      <c r="H7" s="6">
        <f>H4+H5+H6</f>
        <v>445.5</v>
      </c>
      <c r="I7" s="34">
        <f>SUM(I4:I6)</f>
        <v>9.99</v>
      </c>
      <c r="J7" s="34">
        <f t="shared" ref="J7:K7" si="1">SUM(J4:J6)</f>
        <v>16.46</v>
      </c>
      <c r="K7" s="42">
        <f t="shared" si="1"/>
        <v>64.45</v>
      </c>
    </row>
    <row r="8" spans="1:12" x14ac:dyDescent="0.25">
      <c r="A8" s="21" t="s">
        <v>22</v>
      </c>
      <c r="B8" s="23"/>
      <c r="C8" s="24">
        <v>368</v>
      </c>
      <c r="D8" s="23" t="s">
        <v>34</v>
      </c>
      <c r="E8" s="24">
        <v>100</v>
      </c>
      <c r="F8" s="24"/>
      <c r="G8" s="24"/>
      <c r="H8" s="24">
        <v>44</v>
      </c>
      <c r="I8" s="35">
        <v>0.4</v>
      </c>
      <c r="J8" s="35">
        <v>0.4</v>
      </c>
      <c r="K8" s="35">
        <v>9.8000000000000007</v>
      </c>
    </row>
    <row r="9" spans="1:12" x14ac:dyDescent="0.25">
      <c r="A9" s="21" t="s">
        <v>30</v>
      </c>
      <c r="B9" s="23"/>
      <c r="C9" s="23"/>
      <c r="D9" s="1"/>
      <c r="E9" s="22">
        <f>E8</f>
        <v>100</v>
      </c>
      <c r="F9" s="22"/>
      <c r="G9" s="22"/>
      <c r="H9" s="22">
        <f>H8</f>
        <v>44</v>
      </c>
      <c r="I9" s="30">
        <f>I8</f>
        <v>0.4</v>
      </c>
      <c r="J9" s="30">
        <f>J8</f>
        <v>0.4</v>
      </c>
      <c r="K9" s="30">
        <f>K8</f>
        <v>9.8000000000000007</v>
      </c>
      <c r="L9" s="25"/>
    </row>
    <row r="10" spans="1:12" x14ac:dyDescent="0.25">
      <c r="A10" s="21"/>
      <c r="B10" s="23"/>
      <c r="C10" s="23"/>
      <c r="D10" s="23"/>
      <c r="E10" s="23"/>
      <c r="F10" s="23"/>
      <c r="G10" s="23"/>
      <c r="H10" s="23"/>
      <c r="I10" s="31"/>
      <c r="J10" s="31"/>
      <c r="K10" s="31"/>
    </row>
    <row r="11" spans="1:12" x14ac:dyDescent="0.25">
      <c r="A11" s="21" t="s">
        <v>21</v>
      </c>
      <c r="B11" s="23"/>
      <c r="C11" s="23"/>
      <c r="D11" s="23"/>
      <c r="E11" s="23"/>
      <c r="F11" s="23"/>
      <c r="G11" s="23"/>
      <c r="H11" s="23"/>
      <c r="I11" s="31"/>
      <c r="J11" s="31"/>
      <c r="K11" s="31"/>
    </row>
    <row r="12" spans="1:12" x14ac:dyDescent="0.25">
      <c r="A12" s="21"/>
      <c r="B12" s="23" t="s">
        <v>16</v>
      </c>
      <c r="C12" s="3">
        <v>19</v>
      </c>
      <c r="D12" s="1" t="s">
        <v>40</v>
      </c>
      <c r="E12" s="3">
        <v>60</v>
      </c>
      <c r="F12" s="23"/>
      <c r="G12" s="23"/>
      <c r="H12" s="26" t="s">
        <v>46</v>
      </c>
      <c r="I12" s="33">
        <v>0.79</v>
      </c>
      <c r="J12" s="33">
        <v>6.05</v>
      </c>
      <c r="K12" s="33">
        <v>4.6100000000000003</v>
      </c>
    </row>
    <row r="13" spans="1:12" x14ac:dyDescent="0.25">
      <c r="A13" s="21"/>
      <c r="B13" s="23" t="s">
        <v>17</v>
      </c>
      <c r="C13" s="3">
        <v>75</v>
      </c>
      <c r="D13" s="1" t="s">
        <v>41</v>
      </c>
      <c r="E13" s="3">
        <v>180</v>
      </c>
      <c r="F13" s="23"/>
      <c r="G13" s="23"/>
      <c r="H13" s="3">
        <v>81</v>
      </c>
      <c r="I13" s="33">
        <v>1.5</v>
      </c>
      <c r="J13" s="43" t="s">
        <v>47</v>
      </c>
      <c r="K13" s="33">
        <v>10.06</v>
      </c>
    </row>
    <row r="14" spans="1:12" x14ac:dyDescent="0.25">
      <c r="A14" s="21"/>
      <c r="B14" s="23" t="s">
        <v>18</v>
      </c>
      <c r="C14" s="3">
        <v>277</v>
      </c>
      <c r="D14" s="16" t="s">
        <v>42</v>
      </c>
      <c r="E14" s="3">
        <v>80</v>
      </c>
      <c r="F14" s="23"/>
      <c r="G14" s="23"/>
      <c r="H14" s="3">
        <v>125</v>
      </c>
      <c r="I14" s="33">
        <v>10.32</v>
      </c>
      <c r="J14" s="33">
        <v>8.15</v>
      </c>
      <c r="K14" s="33">
        <v>2.62</v>
      </c>
    </row>
    <row r="15" spans="1:12" x14ac:dyDescent="0.25">
      <c r="A15" s="21"/>
      <c r="B15" s="23"/>
      <c r="C15" s="3">
        <v>313</v>
      </c>
      <c r="D15" s="1" t="s">
        <v>43</v>
      </c>
      <c r="E15" s="3">
        <v>150</v>
      </c>
      <c r="F15" s="23"/>
      <c r="G15" s="23"/>
      <c r="H15" s="3">
        <v>183</v>
      </c>
      <c r="I15" s="33">
        <v>4.45</v>
      </c>
      <c r="J15" s="33">
        <v>4.33</v>
      </c>
      <c r="K15" s="33">
        <v>31.68</v>
      </c>
    </row>
    <row r="16" spans="1:12" x14ac:dyDescent="0.25">
      <c r="A16" s="21"/>
      <c r="B16" s="23" t="s">
        <v>15</v>
      </c>
      <c r="C16" s="3">
        <v>376</v>
      </c>
      <c r="D16" s="1" t="s">
        <v>36</v>
      </c>
      <c r="E16" s="3">
        <v>200</v>
      </c>
      <c r="F16" s="23"/>
      <c r="G16" s="23"/>
      <c r="H16" s="3">
        <v>113</v>
      </c>
      <c r="I16" s="33">
        <v>0.44</v>
      </c>
      <c r="J16" s="33">
        <v>0.02</v>
      </c>
      <c r="K16" s="33">
        <v>27.77</v>
      </c>
    </row>
    <row r="17" spans="1:11" x14ac:dyDescent="0.25">
      <c r="A17" s="21"/>
      <c r="B17" s="23"/>
      <c r="C17" s="3">
        <v>239</v>
      </c>
      <c r="D17" s="1" t="s">
        <v>24</v>
      </c>
      <c r="E17" s="3">
        <v>25</v>
      </c>
      <c r="F17" s="23"/>
      <c r="G17" s="23"/>
      <c r="H17" s="3">
        <v>94</v>
      </c>
      <c r="I17" s="33">
        <v>3.16</v>
      </c>
      <c r="J17" s="33">
        <v>0.4</v>
      </c>
      <c r="K17" s="33">
        <v>19.32</v>
      </c>
    </row>
    <row r="18" spans="1:11" x14ac:dyDescent="0.25">
      <c r="A18" s="21"/>
      <c r="B18" s="23"/>
      <c r="C18" s="3">
        <v>239</v>
      </c>
      <c r="D18" s="1" t="s">
        <v>25</v>
      </c>
      <c r="E18" s="3">
        <v>25</v>
      </c>
      <c r="F18" s="23"/>
      <c r="G18" s="23"/>
      <c r="H18" s="3">
        <v>87</v>
      </c>
      <c r="I18" s="33">
        <v>3.3</v>
      </c>
      <c r="J18" s="33">
        <v>0.6</v>
      </c>
      <c r="K18" s="33">
        <v>16.7</v>
      </c>
    </row>
    <row r="19" spans="1:11" x14ac:dyDescent="0.25">
      <c r="A19" s="21" t="s">
        <v>27</v>
      </c>
      <c r="B19" s="23"/>
      <c r="C19" s="3"/>
      <c r="D19" s="1"/>
      <c r="E19" s="6">
        <f>SUM(E12:E18)</f>
        <v>720</v>
      </c>
      <c r="F19" s="23"/>
      <c r="G19" s="23"/>
      <c r="H19" s="28">
        <f>H12+H13+H14+H15+H16+H17+H18</f>
        <v>758.65</v>
      </c>
      <c r="I19" s="36">
        <f>I12+I13+I14+I15+I16+I17+I18</f>
        <v>23.96</v>
      </c>
      <c r="J19" s="44">
        <f>J12+J13+J14+J15+J16+J17+J18</f>
        <v>23.219999999999995</v>
      </c>
      <c r="K19" s="36">
        <f>K12+K13+K14+K15+K16+K17+K18</f>
        <v>112.76</v>
      </c>
    </row>
    <row r="20" spans="1:11" x14ac:dyDescent="0.25">
      <c r="A20" s="21" t="s">
        <v>20</v>
      </c>
      <c r="B20" s="23"/>
      <c r="C20" s="23"/>
      <c r="D20" s="1"/>
      <c r="E20" s="23"/>
      <c r="F20" s="23"/>
      <c r="G20" s="23"/>
      <c r="H20" s="23"/>
      <c r="I20" s="31"/>
      <c r="J20" s="31"/>
      <c r="K20" s="31"/>
    </row>
    <row r="21" spans="1:11" x14ac:dyDescent="0.25">
      <c r="A21" s="21"/>
      <c r="B21" s="23" t="s">
        <v>15</v>
      </c>
      <c r="C21" s="3">
        <v>400</v>
      </c>
      <c r="D21" s="1" t="s">
        <v>32</v>
      </c>
      <c r="E21" s="3">
        <v>180</v>
      </c>
      <c r="F21" s="23"/>
      <c r="G21" s="23"/>
      <c r="H21" s="3">
        <v>113</v>
      </c>
      <c r="I21" s="33">
        <v>6.08</v>
      </c>
      <c r="J21" s="33">
        <v>5.42</v>
      </c>
      <c r="K21" s="33">
        <v>10.07</v>
      </c>
    </row>
    <row r="22" spans="1:11" x14ac:dyDescent="0.25">
      <c r="A22" s="21"/>
      <c r="B22" s="23"/>
      <c r="C22" s="3">
        <v>458</v>
      </c>
      <c r="D22" s="1" t="s">
        <v>37</v>
      </c>
      <c r="E22" s="3">
        <v>60</v>
      </c>
      <c r="F22" s="23"/>
      <c r="G22" s="23"/>
      <c r="H22" s="3">
        <v>202</v>
      </c>
      <c r="I22" s="33">
        <v>9.2200000000000006</v>
      </c>
      <c r="J22" s="33">
        <v>5.48</v>
      </c>
      <c r="K22" s="33">
        <v>29.18</v>
      </c>
    </row>
    <row r="23" spans="1:11" x14ac:dyDescent="0.25">
      <c r="A23" s="21"/>
      <c r="B23" s="23"/>
      <c r="C23" s="3"/>
      <c r="D23" s="23"/>
      <c r="E23" s="6">
        <f t="shared" ref="E23" si="2">SUM(E21:E22)</f>
        <v>240</v>
      </c>
      <c r="F23" s="23"/>
      <c r="G23" s="23"/>
      <c r="H23" s="6">
        <f>SUM(H21:H22)</f>
        <v>315</v>
      </c>
      <c r="I23" s="36">
        <f t="shared" ref="I23:K23" si="3">SUM(I21:I22)</f>
        <v>15.3</v>
      </c>
      <c r="J23" s="36">
        <f t="shared" si="3"/>
        <v>10.9</v>
      </c>
      <c r="K23" s="36">
        <f t="shared" si="3"/>
        <v>39.25</v>
      </c>
    </row>
    <row r="24" spans="1:11" x14ac:dyDescent="0.25">
      <c r="A24" s="21"/>
      <c r="B24" s="23"/>
      <c r="C24" s="23"/>
      <c r="D24" s="23"/>
      <c r="E24" s="23"/>
      <c r="F24" s="23"/>
      <c r="G24" s="23"/>
      <c r="H24" s="23"/>
      <c r="I24" s="31"/>
      <c r="J24" s="31"/>
      <c r="K24" s="31"/>
    </row>
    <row r="25" spans="1:11" x14ac:dyDescent="0.25">
      <c r="A25" s="21" t="s">
        <v>19</v>
      </c>
      <c r="B25" s="23"/>
      <c r="C25" s="23"/>
      <c r="D25" s="23"/>
      <c r="E25" s="23"/>
      <c r="F25" s="23"/>
      <c r="G25" s="23"/>
      <c r="H25" s="23"/>
      <c r="I25" s="31"/>
      <c r="J25" s="31"/>
      <c r="K25" s="31"/>
    </row>
    <row r="26" spans="1:11" ht="30" x14ac:dyDescent="0.25">
      <c r="A26" s="21"/>
      <c r="B26" s="1" t="s">
        <v>14</v>
      </c>
      <c r="C26" s="3">
        <v>206</v>
      </c>
      <c r="D26" s="1" t="s">
        <v>38</v>
      </c>
      <c r="E26" s="3">
        <v>115</v>
      </c>
      <c r="F26" s="23"/>
      <c r="G26" s="23"/>
      <c r="H26" s="3">
        <v>150</v>
      </c>
      <c r="I26" s="33">
        <v>6.01</v>
      </c>
      <c r="J26" s="33">
        <v>11.15</v>
      </c>
      <c r="K26" s="33">
        <v>6.29</v>
      </c>
    </row>
    <row r="27" spans="1:11" x14ac:dyDescent="0.25">
      <c r="A27" s="21"/>
      <c r="B27" s="23"/>
      <c r="C27" s="3"/>
      <c r="D27" s="1"/>
      <c r="E27" s="3"/>
      <c r="F27" s="23"/>
      <c r="G27" s="23"/>
      <c r="H27" s="3"/>
      <c r="I27" s="33"/>
      <c r="J27" s="33"/>
      <c r="K27" s="33"/>
    </row>
    <row r="28" spans="1:11" x14ac:dyDescent="0.25">
      <c r="A28" s="21"/>
      <c r="B28" s="23" t="s">
        <v>15</v>
      </c>
      <c r="C28" s="3">
        <v>394</v>
      </c>
      <c r="D28" s="1" t="s">
        <v>39</v>
      </c>
      <c r="E28" s="3">
        <v>180</v>
      </c>
      <c r="F28" s="23"/>
      <c r="G28" s="23"/>
      <c r="H28" s="3">
        <v>89</v>
      </c>
      <c r="I28" s="33">
        <v>2.67</v>
      </c>
      <c r="J28" s="33">
        <v>2.34</v>
      </c>
      <c r="K28" s="33">
        <v>14.31</v>
      </c>
    </row>
    <row r="29" spans="1:11" x14ac:dyDescent="0.25">
      <c r="A29" s="21"/>
      <c r="B29" s="23"/>
      <c r="C29" s="3">
        <v>239</v>
      </c>
      <c r="D29" s="1" t="s">
        <v>24</v>
      </c>
      <c r="E29" s="3">
        <v>20</v>
      </c>
      <c r="F29" s="23"/>
      <c r="G29" s="23"/>
      <c r="H29" s="3">
        <v>94</v>
      </c>
      <c r="I29" s="33">
        <v>3.16</v>
      </c>
      <c r="J29" s="33">
        <v>0.4</v>
      </c>
      <c r="K29" s="33">
        <v>19.32</v>
      </c>
    </row>
    <row r="30" spans="1:11" x14ac:dyDescent="0.25">
      <c r="A30" s="21" t="s">
        <v>26</v>
      </c>
      <c r="B30" s="23"/>
      <c r="C30" s="23"/>
      <c r="D30" s="23"/>
      <c r="E30" s="6">
        <f>SUM(E26:E29)</f>
        <v>315</v>
      </c>
      <c r="F30" s="23"/>
      <c r="G30" s="23"/>
      <c r="H30" s="6">
        <f>SUM(H26:H29)</f>
        <v>333</v>
      </c>
      <c r="I30" s="36">
        <f>I26+I27+I28+I29</f>
        <v>11.84</v>
      </c>
      <c r="J30" s="36">
        <f>J26+J27+J28+J29</f>
        <v>13.89</v>
      </c>
      <c r="K30" s="36">
        <f>K26+K27+K28+K29</f>
        <v>39.92</v>
      </c>
    </row>
    <row r="31" spans="1:11" x14ac:dyDescent="0.25">
      <c r="A31" s="21" t="s">
        <v>29</v>
      </c>
      <c r="B31" s="23"/>
      <c r="C31" s="23"/>
      <c r="D31" s="23"/>
      <c r="E31" s="6">
        <f>E7+E9+E19+E23+E30</f>
        <v>1742</v>
      </c>
      <c r="F31" s="23"/>
      <c r="G31" s="23"/>
      <c r="H31" s="28">
        <f>H7+H9+H19+H23+H30</f>
        <v>1896.15</v>
      </c>
      <c r="I31" s="36">
        <f>I7+I9+I19+I23+I30</f>
        <v>61.490000000000009</v>
      </c>
      <c r="J31" s="44">
        <f>J7+J9+J19+J23+J30</f>
        <v>64.87</v>
      </c>
      <c r="K31" s="36">
        <f>K7+K9+K19+K23+K30</f>
        <v>266.18</v>
      </c>
    </row>
    <row r="32" spans="1:11" x14ac:dyDescent="0.25">
      <c r="A32" s="23"/>
      <c r="B32" s="23"/>
      <c r="C32" s="23"/>
      <c r="D32" s="23"/>
      <c r="E32" s="23"/>
      <c r="F32" s="23"/>
      <c r="G32" s="23"/>
      <c r="H32" s="23"/>
      <c r="I32" s="31"/>
      <c r="J32" s="31"/>
      <c r="K32" s="31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M12" sqref="M12"/>
    </sheetView>
  </sheetViews>
  <sheetFormatPr defaultRowHeight="15" x14ac:dyDescent="0.25"/>
  <cols>
    <col min="1" max="1" width="18.140625" customWidth="1"/>
    <col min="2" max="2" width="22.28515625" customWidth="1"/>
    <col min="3" max="3" width="11.140625" customWidth="1"/>
    <col min="4" max="4" width="37" customWidth="1"/>
    <col min="5" max="5" width="10" customWidth="1"/>
    <col min="6" max="6" width="18" hidden="1" customWidth="1"/>
    <col min="7" max="7" width="8.5703125" hidden="1" customWidth="1"/>
    <col min="8" max="8" width="13.7109375" customWidth="1"/>
    <col min="9" max="11" width="10" style="40" customWidth="1"/>
  </cols>
  <sheetData>
    <row r="1" spans="1:11" x14ac:dyDescent="0.25">
      <c r="A1" s="45" t="s">
        <v>0</v>
      </c>
      <c r="B1" s="46" t="s">
        <v>33</v>
      </c>
      <c r="C1" s="46"/>
      <c r="D1" s="46"/>
      <c r="E1" s="45" t="s">
        <v>1</v>
      </c>
      <c r="F1" s="45"/>
      <c r="G1" s="46"/>
      <c r="H1" s="46"/>
      <c r="I1" s="46"/>
      <c r="J1" s="29" t="s">
        <v>2</v>
      </c>
      <c r="K1" s="41">
        <v>6</v>
      </c>
    </row>
    <row r="2" spans="1:11" s="9" customFormat="1" x14ac:dyDescent="0.25">
      <c r="A2" s="22" t="s">
        <v>3</v>
      </c>
      <c r="B2" s="22" t="s">
        <v>4</v>
      </c>
      <c r="C2" s="22" t="s">
        <v>5</v>
      </c>
      <c r="D2" s="22" t="s">
        <v>6</v>
      </c>
      <c r="E2" s="22" t="s">
        <v>7</v>
      </c>
      <c r="F2" s="22" t="s">
        <v>8</v>
      </c>
      <c r="G2" s="22" t="s">
        <v>9</v>
      </c>
      <c r="H2" s="22" t="s">
        <v>10</v>
      </c>
      <c r="I2" s="30" t="s">
        <v>11</v>
      </c>
      <c r="J2" s="30" t="s">
        <v>12</v>
      </c>
      <c r="K2" s="30" t="s">
        <v>13</v>
      </c>
    </row>
    <row r="3" spans="1:11" x14ac:dyDescent="0.25">
      <c r="A3" s="45" t="s">
        <v>23</v>
      </c>
      <c r="B3" s="23"/>
      <c r="C3" s="23"/>
      <c r="D3" s="23"/>
      <c r="E3" s="23"/>
      <c r="F3" s="23"/>
      <c r="G3" s="23"/>
      <c r="H3" s="23"/>
      <c r="I3" s="31"/>
      <c r="J3" s="31"/>
      <c r="K3" s="31"/>
    </row>
    <row r="4" spans="1:11" ht="30" x14ac:dyDescent="0.25">
      <c r="A4" s="45"/>
      <c r="B4" s="1" t="s">
        <v>14</v>
      </c>
      <c r="C4" s="3">
        <v>98</v>
      </c>
      <c r="D4" s="1" t="s">
        <v>35</v>
      </c>
      <c r="E4" s="12">
        <v>150</v>
      </c>
      <c r="F4" s="23"/>
      <c r="G4" s="23"/>
      <c r="H4" s="8">
        <v>183</v>
      </c>
      <c r="I4" s="32">
        <v>4.45</v>
      </c>
      <c r="J4" s="32">
        <v>5.76</v>
      </c>
      <c r="K4" s="32">
        <v>28.37</v>
      </c>
    </row>
    <row r="5" spans="1:11" ht="30" x14ac:dyDescent="0.25">
      <c r="A5" s="45"/>
      <c r="B5" s="23" t="s">
        <v>15</v>
      </c>
      <c r="C5" s="15">
        <v>395</v>
      </c>
      <c r="D5" s="11" t="s">
        <v>45</v>
      </c>
      <c r="E5" s="13">
        <v>180</v>
      </c>
      <c r="F5" s="23"/>
      <c r="G5" s="23"/>
      <c r="H5" s="8">
        <v>102</v>
      </c>
      <c r="I5" s="32">
        <v>2.65</v>
      </c>
      <c r="J5" s="32">
        <v>1.79</v>
      </c>
      <c r="K5" s="32">
        <v>18.829999999999998</v>
      </c>
    </row>
    <row r="6" spans="1:11" x14ac:dyDescent="0.25">
      <c r="A6" s="45"/>
      <c r="B6" s="23"/>
      <c r="C6" s="15">
        <v>1</v>
      </c>
      <c r="D6" s="2" t="s">
        <v>31</v>
      </c>
      <c r="E6" s="3">
        <v>37</v>
      </c>
      <c r="F6" s="23"/>
      <c r="G6" s="23"/>
      <c r="H6" s="3">
        <v>160.5</v>
      </c>
      <c r="I6" s="33">
        <v>2.89</v>
      </c>
      <c r="J6" s="33">
        <v>8.91</v>
      </c>
      <c r="K6" s="33">
        <v>17.25</v>
      </c>
    </row>
    <row r="7" spans="1:11" x14ac:dyDescent="0.25">
      <c r="A7" s="45" t="s">
        <v>28</v>
      </c>
      <c r="B7" s="23"/>
      <c r="C7" s="3"/>
      <c r="D7" s="23"/>
      <c r="E7" s="14">
        <f t="shared" ref="E7" si="0">SUM(E4:E6)</f>
        <v>367</v>
      </c>
      <c r="F7" s="23"/>
      <c r="G7" s="23"/>
      <c r="H7" s="6">
        <f>H4+H5+H6</f>
        <v>445.5</v>
      </c>
      <c r="I7" s="34">
        <f>SUM(I4:I6)</f>
        <v>9.99</v>
      </c>
      <c r="J7" s="34">
        <f t="shared" ref="J7:K7" si="1">SUM(J4:J6)</f>
        <v>16.46</v>
      </c>
      <c r="K7" s="42">
        <f t="shared" si="1"/>
        <v>64.45</v>
      </c>
    </row>
    <row r="8" spans="1:11" x14ac:dyDescent="0.25">
      <c r="A8" s="45" t="s">
        <v>22</v>
      </c>
      <c r="B8" s="23"/>
      <c r="C8" s="24">
        <v>368</v>
      </c>
      <c r="D8" s="23" t="s">
        <v>34</v>
      </c>
      <c r="E8" s="24">
        <v>100</v>
      </c>
      <c r="F8" s="24"/>
      <c r="G8" s="24"/>
      <c r="H8" s="24">
        <v>44</v>
      </c>
      <c r="I8" s="35">
        <v>0.4</v>
      </c>
      <c r="J8" s="35">
        <v>0.4</v>
      </c>
      <c r="K8" s="35">
        <v>9.8000000000000007</v>
      </c>
    </row>
    <row r="9" spans="1:11" x14ac:dyDescent="0.25">
      <c r="A9" s="45" t="s">
        <v>30</v>
      </c>
      <c r="B9" s="23"/>
      <c r="C9" s="23"/>
      <c r="D9" s="1"/>
      <c r="E9" s="22">
        <f>E8</f>
        <v>100</v>
      </c>
      <c r="F9" s="22"/>
      <c r="G9" s="22"/>
      <c r="H9" s="22">
        <f>H8</f>
        <v>44</v>
      </c>
      <c r="I9" s="30">
        <f>I8</f>
        <v>0.4</v>
      </c>
      <c r="J9" s="30">
        <f>J8</f>
        <v>0.4</v>
      </c>
      <c r="K9" s="30">
        <f>K8</f>
        <v>9.8000000000000007</v>
      </c>
    </row>
    <row r="10" spans="1:11" x14ac:dyDescent="0.25">
      <c r="A10" s="45"/>
      <c r="B10" s="23"/>
      <c r="C10" s="23"/>
      <c r="D10" s="23"/>
      <c r="E10" s="23"/>
      <c r="F10" s="23"/>
      <c r="G10" s="23"/>
      <c r="H10" s="23"/>
      <c r="I10" s="31"/>
      <c r="J10" s="31"/>
      <c r="K10" s="31"/>
    </row>
    <row r="11" spans="1:11" x14ac:dyDescent="0.25">
      <c r="A11" s="45" t="s">
        <v>21</v>
      </c>
      <c r="B11" s="23"/>
      <c r="C11" s="23"/>
      <c r="D11" s="23"/>
      <c r="E11" s="23"/>
      <c r="F11" s="23"/>
      <c r="G11" s="23"/>
      <c r="H11" s="23"/>
      <c r="I11" s="31"/>
      <c r="J11" s="31"/>
      <c r="K11" s="31"/>
    </row>
    <row r="12" spans="1:11" x14ac:dyDescent="0.25">
      <c r="A12" s="45"/>
      <c r="B12" s="23" t="s">
        <v>16</v>
      </c>
      <c r="C12" s="3">
        <v>19</v>
      </c>
      <c r="D12" s="1" t="s">
        <v>40</v>
      </c>
      <c r="E12" s="3">
        <v>60</v>
      </c>
      <c r="F12" s="23"/>
      <c r="G12" s="23"/>
      <c r="H12" s="26" t="s">
        <v>46</v>
      </c>
      <c r="I12" s="33">
        <v>0.79</v>
      </c>
      <c r="J12" s="33">
        <v>6.05</v>
      </c>
      <c r="K12" s="33">
        <v>4.6100000000000003</v>
      </c>
    </row>
    <row r="13" spans="1:11" x14ac:dyDescent="0.25">
      <c r="A13" s="45"/>
      <c r="B13" s="23" t="s">
        <v>17</v>
      </c>
      <c r="C13" s="3">
        <v>75</v>
      </c>
      <c r="D13" s="1" t="s">
        <v>41</v>
      </c>
      <c r="E13" s="3">
        <v>180</v>
      </c>
      <c r="F13" s="23"/>
      <c r="G13" s="23"/>
      <c r="H13" s="3">
        <v>81</v>
      </c>
      <c r="I13" s="33">
        <v>1.5</v>
      </c>
      <c r="J13" s="43" t="s">
        <v>47</v>
      </c>
      <c r="K13" s="33">
        <v>10.06</v>
      </c>
    </row>
    <row r="14" spans="1:11" x14ac:dyDescent="0.25">
      <c r="A14" s="45"/>
      <c r="B14" s="23" t="s">
        <v>18</v>
      </c>
      <c r="C14" s="3">
        <v>277</v>
      </c>
      <c r="D14" s="16" t="s">
        <v>42</v>
      </c>
      <c r="E14" s="3">
        <v>80</v>
      </c>
      <c r="F14" s="23"/>
      <c r="G14" s="23"/>
      <c r="H14" s="3">
        <v>125</v>
      </c>
      <c r="I14" s="33">
        <v>10.32</v>
      </c>
      <c r="J14" s="33">
        <v>8.15</v>
      </c>
      <c r="K14" s="33">
        <v>2.62</v>
      </c>
    </row>
    <row r="15" spans="1:11" x14ac:dyDescent="0.25">
      <c r="A15" s="45"/>
      <c r="B15" s="23"/>
      <c r="C15" s="3">
        <v>313</v>
      </c>
      <c r="D15" s="1" t="s">
        <v>43</v>
      </c>
      <c r="E15" s="3">
        <v>150</v>
      </c>
      <c r="F15" s="23"/>
      <c r="G15" s="23"/>
      <c r="H15" s="3">
        <v>183</v>
      </c>
      <c r="I15" s="33">
        <v>4.45</v>
      </c>
      <c r="J15" s="33">
        <v>4.33</v>
      </c>
      <c r="K15" s="33">
        <v>31.68</v>
      </c>
    </row>
    <row r="16" spans="1:11" x14ac:dyDescent="0.25">
      <c r="A16" s="45"/>
      <c r="B16" s="23" t="s">
        <v>15</v>
      </c>
      <c r="C16" s="3">
        <v>376</v>
      </c>
      <c r="D16" s="1" t="s">
        <v>36</v>
      </c>
      <c r="E16" s="3">
        <v>200</v>
      </c>
      <c r="F16" s="23"/>
      <c r="G16" s="23"/>
      <c r="H16" s="3">
        <v>113</v>
      </c>
      <c r="I16" s="33">
        <v>0.44</v>
      </c>
      <c r="J16" s="33">
        <v>0.02</v>
      </c>
      <c r="K16" s="33">
        <v>27.77</v>
      </c>
    </row>
    <row r="17" spans="1:11" x14ac:dyDescent="0.25">
      <c r="A17" s="45"/>
      <c r="B17" s="23"/>
      <c r="C17" s="3">
        <v>239</v>
      </c>
      <c r="D17" s="1" t="s">
        <v>24</v>
      </c>
      <c r="E17" s="3">
        <v>25</v>
      </c>
      <c r="F17" s="23"/>
      <c r="G17" s="23"/>
      <c r="H17" s="3">
        <v>94</v>
      </c>
      <c r="I17" s="33">
        <v>3.16</v>
      </c>
      <c r="J17" s="33">
        <v>0.4</v>
      </c>
      <c r="K17" s="33">
        <v>19.32</v>
      </c>
    </row>
    <row r="18" spans="1:11" x14ac:dyDescent="0.25">
      <c r="A18" s="45"/>
      <c r="B18" s="23"/>
      <c r="C18" s="3">
        <v>239</v>
      </c>
      <c r="D18" s="1" t="s">
        <v>25</v>
      </c>
      <c r="E18" s="3">
        <v>25</v>
      </c>
      <c r="F18" s="23"/>
      <c r="G18" s="23"/>
      <c r="H18" s="3">
        <v>87</v>
      </c>
      <c r="I18" s="33">
        <v>3.3</v>
      </c>
      <c r="J18" s="33">
        <v>0.6</v>
      </c>
      <c r="K18" s="33">
        <v>16.7</v>
      </c>
    </row>
    <row r="19" spans="1:11" x14ac:dyDescent="0.25">
      <c r="A19" s="45" t="s">
        <v>27</v>
      </c>
      <c r="B19" s="23"/>
      <c r="C19" s="3"/>
      <c r="D19" s="1"/>
      <c r="E19" s="6">
        <f>SUM(E12:E18)</f>
        <v>720</v>
      </c>
      <c r="F19" s="23"/>
      <c r="G19" s="23"/>
      <c r="H19" s="28">
        <f>H12+H13+H14+H15+H16+H17+H18</f>
        <v>758.65</v>
      </c>
      <c r="I19" s="36">
        <f>I12+I13+I14+I15+I16+I17+I18</f>
        <v>23.96</v>
      </c>
      <c r="J19" s="44">
        <f>J12+J13+J14+J15+J16+J17+J18</f>
        <v>23.219999999999995</v>
      </c>
      <c r="K19" s="36">
        <f>K12+K13+K14+K15+K16+K17+K18</f>
        <v>112.76</v>
      </c>
    </row>
    <row r="20" spans="1:11" x14ac:dyDescent="0.25">
      <c r="A20" s="45" t="s">
        <v>20</v>
      </c>
      <c r="B20" s="23"/>
      <c r="C20" s="23"/>
      <c r="D20" s="1"/>
      <c r="E20" s="23"/>
      <c r="F20" s="23"/>
      <c r="G20" s="23"/>
      <c r="H20" s="23"/>
      <c r="I20" s="31"/>
      <c r="J20" s="31"/>
      <c r="K20" s="31"/>
    </row>
    <row r="21" spans="1:11" x14ac:dyDescent="0.25">
      <c r="A21" s="45"/>
      <c r="B21" s="23" t="s">
        <v>15</v>
      </c>
      <c r="C21" s="3">
        <v>400</v>
      </c>
      <c r="D21" s="1" t="s">
        <v>32</v>
      </c>
      <c r="E21" s="3">
        <v>180</v>
      </c>
      <c r="F21" s="23"/>
      <c r="G21" s="23"/>
      <c r="H21" s="3">
        <v>113</v>
      </c>
      <c r="I21" s="33">
        <v>6.08</v>
      </c>
      <c r="J21" s="33">
        <v>5.42</v>
      </c>
      <c r="K21" s="33">
        <v>10.07</v>
      </c>
    </row>
    <row r="22" spans="1:11" x14ac:dyDescent="0.25">
      <c r="A22" s="45"/>
      <c r="B22" s="23"/>
      <c r="C22" s="3">
        <v>458</v>
      </c>
      <c r="D22" s="1" t="s">
        <v>37</v>
      </c>
      <c r="E22" s="3">
        <v>60</v>
      </c>
      <c r="F22" s="23"/>
      <c r="G22" s="23"/>
      <c r="H22" s="3">
        <v>202</v>
      </c>
      <c r="I22" s="33">
        <v>9.2200000000000006</v>
      </c>
      <c r="J22" s="33">
        <v>5.48</v>
      </c>
      <c r="K22" s="33">
        <v>29.18</v>
      </c>
    </row>
    <row r="23" spans="1:11" x14ac:dyDescent="0.25">
      <c r="A23" s="45"/>
      <c r="B23" s="23"/>
      <c r="C23" s="3"/>
      <c r="D23" s="23"/>
      <c r="E23" s="6">
        <f t="shared" ref="E23" si="2">SUM(E21:E22)</f>
        <v>240</v>
      </c>
      <c r="F23" s="23"/>
      <c r="G23" s="23"/>
      <c r="H23" s="6">
        <f>SUM(H21:H22)</f>
        <v>315</v>
      </c>
      <c r="I23" s="36">
        <f t="shared" ref="I23:K23" si="3">SUM(I21:I22)</f>
        <v>15.3</v>
      </c>
      <c r="J23" s="36">
        <f t="shared" si="3"/>
        <v>10.9</v>
      </c>
      <c r="K23" s="36">
        <f t="shared" si="3"/>
        <v>39.25</v>
      </c>
    </row>
    <row r="24" spans="1:11" x14ac:dyDescent="0.25">
      <c r="A24" s="45"/>
      <c r="B24" s="23"/>
      <c r="C24" s="23"/>
      <c r="D24" s="23"/>
      <c r="E24" s="23"/>
      <c r="F24" s="23"/>
      <c r="G24" s="23"/>
      <c r="H24" s="23"/>
      <c r="I24" s="31"/>
      <c r="J24" s="31"/>
      <c r="K24" s="31"/>
    </row>
    <row r="25" spans="1:11" x14ac:dyDescent="0.25">
      <c r="A25" s="45" t="s">
        <v>19</v>
      </c>
      <c r="B25" s="23"/>
      <c r="C25" s="23"/>
      <c r="D25" s="23"/>
      <c r="E25" s="23"/>
      <c r="F25" s="23"/>
      <c r="G25" s="23"/>
      <c r="H25" s="23"/>
      <c r="I25" s="31"/>
      <c r="J25" s="31"/>
      <c r="K25" s="31"/>
    </row>
    <row r="26" spans="1:11" ht="30" x14ac:dyDescent="0.25">
      <c r="A26" s="45"/>
      <c r="B26" s="1" t="s">
        <v>14</v>
      </c>
      <c r="C26" s="3">
        <v>206</v>
      </c>
      <c r="D26" s="1" t="s">
        <v>38</v>
      </c>
      <c r="E26" s="3">
        <v>115</v>
      </c>
      <c r="F26" s="23"/>
      <c r="G26" s="23"/>
      <c r="H26" s="3">
        <v>150</v>
      </c>
      <c r="I26" s="33">
        <v>6.01</v>
      </c>
      <c r="J26" s="33">
        <v>11.15</v>
      </c>
      <c r="K26" s="33">
        <v>6.29</v>
      </c>
    </row>
    <row r="27" spans="1:11" x14ac:dyDescent="0.25">
      <c r="A27" s="45"/>
      <c r="B27" s="23"/>
      <c r="C27" s="3"/>
      <c r="D27" s="1"/>
      <c r="E27" s="3"/>
      <c r="F27" s="23"/>
      <c r="G27" s="23"/>
      <c r="H27" s="3"/>
      <c r="I27" s="33"/>
      <c r="J27" s="33"/>
      <c r="K27" s="33"/>
    </row>
    <row r="28" spans="1:11" x14ac:dyDescent="0.25">
      <c r="A28" s="45"/>
      <c r="B28" s="23" t="s">
        <v>15</v>
      </c>
      <c r="C28" s="3">
        <v>394</v>
      </c>
      <c r="D28" s="1" t="s">
        <v>39</v>
      </c>
      <c r="E28" s="3">
        <v>180</v>
      </c>
      <c r="F28" s="23"/>
      <c r="G28" s="23"/>
      <c r="H28" s="3">
        <v>89</v>
      </c>
      <c r="I28" s="33">
        <v>2.67</v>
      </c>
      <c r="J28" s="33">
        <v>2.34</v>
      </c>
      <c r="K28" s="33">
        <v>14.31</v>
      </c>
    </row>
    <row r="29" spans="1:11" x14ac:dyDescent="0.25">
      <c r="A29" s="45"/>
      <c r="B29" s="23"/>
      <c r="C29" s="3">
        <v>239</v>
      </c>
      <c r="D29" s="1" t="s">
        <v>24</v>
      </c>
      <c r="E29" s="3">
        <v>20</v>
      </c>
      <c r="F29" s="23"/>
      <c r="G29" s="23"/>
      <c r="H29" s="3">
        <v>94</v>
      </c>
      <c r="I29" s="33">
        <v>3.16</v>
      </c>
      <c r="J29" s="33">
        <v>0.4</v>
      </c>
      <c r="K29" s="33">
        <v>19.32</v>
      </c>
    </row>
    <row r="30" spans="1:11" x14ac:dyDescent="0.25">
      <c r="A30" s="45" t="s">
        <v>26</v>
      </c>
      <c r="B30" s="23"/>
      <c r="C30" s="23"/>
      <c r="D30" s="23"/>
      <c r="E30" s="6">
        <f>SUM(E26:E29)</f>
        <v>315</v>
      </c>
      <c r="F30" s="23"/>
      <c r="G30" s="23"/>
      <c r="H30" s="6">
        <f>SUM(H26:H29)</f>
        <v>333</v>
      </c>
      <c r="I30" s="36">
        <f>I26+I27+I28+I29</f>
        <v>11.84</v>
      </c>
      <c r="J30" s="36">
        <f>J26+J27+J28+J29</f>
        <v>13.89</v>
      </c>
      <c r="K30" s="36">
        <f>K26+K27+K28+K29</f>
        <v>39.92</v>
      </c>
    </row>
    <row r="31" spans="1:11" x14ac:dyDescent="0.25">
      <c r="A31" s="45" t="s">
        <v>29</v>
      </c>
      <c r="B31" s="23"/>
      <c r="C31" s="23"/>
      <c r="D31" s="23"/>
      <c r="E31" s="6">
        <f>E7+E9+E19+E23+E30</f>
        <v>1742</v>
      </c>
      <c r="F31" s="23"/>
      <c r="G31" s="23"/>
      <c r="H31" s="28">
        <f>H7+H9+H19+H23+H30</f>
        <v>1896.15</v>
      </c>
      <c r="I31" s="36">
        <f>I7+I9+I19+I23+I30</f>
        <v>61.490000000000009</v>
      </c>
      <c r="J31" s="44">
        <f>J7+J9+J19+J23+J30</f>
        <v>64.87</v>
      </c>
      <c r="K31" s="36">
        <f>K7+K9+K19+K23+K30</f>
        <v>266.18</v>
      </c>
    </row>
    <row r="32" spans="1:11" x14ac:dyDescent="0.25">
      <c r="A32" s="23"/>
      <c r="B32" s="23"/>
      <c r="C32" s="23"/>
      <c r="D32" s="23"/>
      <c r="E32" s="23"/>
      <c r="F32" s="23"/>
      <c r="G32" s="23"/>
      <c r="H32" s="23"/>
      <c r="I32" s="31"/>
      <c r="J32" s="31"/>
      <c r="K32" s="31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лет</vt:lpstr>
      <vt:lpstr>3-7 лет</vt:lpstr>
      <vt:lpstr>ОВЗ 3-7 лет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2022-10-10T07:43:00Z</dcterms:created>
  <dcterms:modified xsi:type="dcterms:W3CDTF">2025-07-25T05:21:44Z</dcterms:modified>
</cp:coreProperties>
</file>